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riciabarry/Documents/Pricing sell sheets/"/>
    </mc:Choice>
  </mc:AlternateContent>
  <xr:revisionPtr revIDLastSave="0" documentId="8_{5ADACFCC-F74A-5B43-867E-F5D98ADFB563}" xr6:coauthVersionLast="47" xr6:coauthVersionMax="47" xr10:uidLastSave="{00000000-0000-0000-0000-000000000000}"/>
  <bookViews>
    <workbookView xWindow="40" yWindow="900" windowWidth="27640" windowHeight="15720" xr2:uid="{CFEDE185-A677-1E41-9071-C09EB3A10B0F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F13" i="2"/>
  <c r="E13" i="2"/>
  <c r="E14" i="2" s="1"/>
  <c r="D13" i="2"/>
  <c r="D14" i="2" s="1"/>
  <c r="C13" i="2"/>
  <c r="C14" i="2" s="1"/>
  <c r="Q24" i="1"/>
  <c r="P24" i="1"/>
  <c r="O24" i="1"/>
  <c r="N24" i="1"/>
  <c r="M24" i="1"/>
  <c r="L24" i="1"/>
  <c r="K24" i="1"/>
  <c r="Q23" i="1"/>
  <c r="O23" i="1"/>
  <c r="N23" i="1"/>
  <c r="M23" i="1"/>
  <c r="L23" i="1"/>
  <c r="K23" i="1"/>
  <c r="H23" i="1"/>
  <c r="P23" i="1" s="1"/>
  <c r="Q22" i="1"/>
  <c r="P22" i="1"/>
  <c r="O22" i="1"/>
  <c r="N22" i="1"/>
  <c r="M22" i="1"/>
  <c r="L22" i="1"/>
  <c r="K22" i="1"/>
  <c r="H22" i="1"/>
  <c r="K21" i="1"/>
  <c r="Q20" i="1"/>
  <c r="O20" i="1"/>
  <c r="N20" i="1"/>
  <c r="M20" i="1"/>
  <c r="L20" i="1"/>
  <c r="K20" i="1"/>
  <c r="H20" i="1"/>
  <c r="P20" i="1" s="1"/>
  <c r="Q19" i="1"/>
  <c r="O19" i="1"/>
  <c r="N19" i="1"/>
  <c r="M19" i="1"/>
  <c r="L19" i="1"/>
  <c r="K19" i="1"/>
  <c r="H19" i="1"/>
  <c r="P19" i="1" s="1"/>
  <c r="Q18" i="1"/>
  <c r="O18" i="1"/>
  <c r="N18" i="1"/>
  <c r="M18" i="1"/>
  <c r="L18" i="1"/>
  <c r="K18" i="1"/>
  <c r="H18" i="1"/>
  <c r="P18" i="1" s="1"/>
  <c r="Q17" i="1"/>
  <c r="P17" i="1"/>
  <c r="O17" i="1"/>
  <c r="N17" i="1"/>
  <c r="M17" i="1"/>
  <c r="L17" i="1"/>
  <c r="K17" i="1"/>
  <c r="H17" i="1"/>
  <c r="Q16" i="1"/>
  <c r="P16" i="1"/>
  <c r="O16" i="1"/>
  <c r="N16" i="1"/>
  <c r="M16" i="1"/>
  <c r="L16" i="1"/>
  <c r="K16" i="1"/>
  <c r="H16" i="1"/>
  <c r="K15" i="1"/>
  <c r="Q40" i="1"/>
  <c r="P40" i="1"/>
  <c r="O40" i="1"/>
  <c r="N40" i="1"/>
  <c r="M40" i="1"/>
  <c r="L40" i="1"/>
  <c r="K40" i="1"/>
  <c r="K39" i="1"/>
  <c r="P13" i="1"/>
  <c r="I13" i="1"/>
  <c r="Q13" i="1" s="1"/>
  <c r="H13" i="1"/>
  <c r="H14" i="1" s="1"/>
  <c r="P14" i="1" s="1"/>
  <c r="G13" i="1"/>
  <c r="O13" i="1" s="1"/>
  <c r="F13" i="1"/>
  <c r="N13" i="1" s="1"/>
  <c r="E13" i="1"/>
  <c r="E14" i="1" s="1"/>
  <c r="M14" i="1" s="1"/>
  <c r="D13" i="1"/>
  <c r="L13" i="1" s="1"/>
  <c r="C13" i="1"/>
  <c r="K13" i="1" s="1"/>
  <c r="Q12" i="1"/>
  <c r="P12" i="1"/>
  <c r="O12" i="1"/>
  <c r="N12" i="1"/>
  <c r="M12" i="1"/>
  <c r="L12" i="1"/>
  <c r="K12" i="1"/>
  <c r="K11" i="1"/>
  <c r="Q26" i="1"/>
  <c r="P26" i="1"/>
  <c r="O26" i="1"/>
  <c r="N26" i="1"/>
  <c r="M26" i="1"/>
  <c r="L26" i="1"/>
  <c r="K26" i="1"/>
  <c r="K25" i="1"/>
  <c r="Q29" i="1"/>
  <c r="P29" i="1"/>
  <c r="O29" i="1"/>
  <c r="N29" i="1"/>
  <c r="M29" i="1"/>
  <c r="L29" i="1"/>
  <c r="K29" i="1"/>
  <c r="K28" i="1"/>
  <c r="Q38" i="1"/>
  <c r="P38" i="1"/>
  <c r="O38" i="1"/>
  <c r="N38" i="1"/>
  <c r="M38" i="1"/>
  <c r="L38" i="1"/>
  <c r="K38" i="1"/>
  <c r="Q37" i="1"/>
  <c r="P37" i="1"/>
  <c r="O37" i="1"/>
  <c r="N37" i="1"/>
  <c r="M37" i="1"/>
  <c r="L37" i="1"/>
  <c r="K37" i="1"/>
  <c r="Q36" i="1"/>
  <c r="P36" i="1"/>
  <c r="O36" i="1"/>
  <c r="N36" i="1"/>
  <c r="M36" i="1"/>
  <c r="L36" i="1"/>
  <c r="K36" i="1"/>
  <c r="Q35" i="1"/>
  <c r="P35" i="1"/>
  <c r="O35" i="1"/>
  <c r="N35" i="1"/>
  <c r="M35" i="1"/>
  <c r="L35" i="1"/>
  <c r="K35" i="1"/>
  <c r="Q34" i="1"/>
  <c r="P34" i="1"/>
  <c r="O34" i="1"/>
  <c r="N34" i="1"/>
  <c r="M34" i="1"/>
  <c r="L34" i="1"/>
  <c r="K34" i="1"/>
  <c r="Q33" i="1"/>
  <c r="P33" i="1"/>
  <c r="O33" i="1"/>
  <c r="N33" i="1"/>
  <c r="M33" i="1"/>
  <c r="L33" i="1"/>
  <c r="K33" i="1"/>
  <c r="Q32" i="1"/>
  <c r="P32" i="1"/>
  <c r="O32" i="1"/>
  <c r="N32" i="1"/>
  <c r="M32" i="1"/>
  <c r="L32" i="1"/>
  <c r="K32" i="1"/>
  <c r="Q31" i="1"/>
  <c r="P31" i="1"/>
  <c r="O31" i="1"/>
  <c r="N31" i="1"/>
  <c r="M31" i="1"/>
  <c r="L31" i="1"/>
  <c r="K31" i="1"/>
  <c r="K30" i="1"/>
  <c r="Q10" i="1"/>
  <c r="O10" i="1"/>
  <c r="N10" i="1"/>
  <c r="M10" i="1"/>
  <c r="L10" i="1"/>
  <c r="K10" i="1"/>
  <c r="H10" i="1"/>
  <c r="P10" i="1" s="1"/>
  <c r="Q9" i="1"/>
  <c r="O9" i="1"/>
  <c r="N9" i="1"/>
  <c r="M9" i="1"/>
  <c r="L9" i="1"/>
  <c r="K9" i="1"/>
  <c r="H9" i="1"/>
  <c r="P9" i="1" s="1"/>
  <c r="K8" i="1"/>
  <c r="Q7" i="1"/>
  <c r="P7" i="1"/>
  <c r="O7" i="1"/>
  <c r="N7" i="1"/>
  <c r="M7" i="1"/>
  <c r="L7" i="1"/>
  <c r="K7" i="1"/>
  <c r="K6" i="1"/>
  <c r="Q5" i="1"/>
  <c r="P5" i="1"/>
  <c r="O5" i="1"/>
  <c r="N5" i="1"/>
  <c r="M5" i="1"/>
  <c r="L5" i="1"/>
  <c r="K5" i="1"/>
  <c r="Q4" i="1"/>
  <c r="P4" i="1"/>
  <c r="O4" i="1"/>
  <c r="N4" i="1"/>
  <c r="M4" i="1"/>
  <c r="L4" i="1"/>
  <c r="K4" i="1"/>
  <c r="K3" i="1"/>
  <c r="I14" i="1" l="1"/>
  <c r="Q14" i="1" s="1"/>
  <c r="M13" i="1"/>
  <c r="C14" i="1"/>
  <c r="K14" i="1" s="1"/>
  <c r="D14" i="1"/>
  <c r="L14" i="1" s="1"/>
  <c r="F14" i="1"/>
  <c r="N14" i="1" s="1"/>
  <c r="G14" i="1"/>
  <c r="O14" i="1" s="1"/>
</calcChain>
</file>

<file path=xl/sharedStrings.xml><?xml version="1.0" encoding="utf-8"?>
<sst xmlns="http://schemas.openxmlformats.org/spreadsheetml/2006/main" count="154" uniqueCount="56">
  <si>
    <t>Romano Imports… Built on Tradition</t>
  </si>
  <si>
    <t xml:space="preserve"> </t>
  </si>
  <si>
    <t>BPC</t>
  </si>
  <si>
    <t>1 Case Price</t>
  </si>
  <si>
    <t>3 Case Price</t>
  </si>
  <si>
    <t>5 Case Price</t>
  </si>
  <si>
    <t>BTG Price</t>
  </si>
  <si>
    <t>Qty 10 Cs Price</t>
  </si>
  <si>
    <t>Qty 25 Cs Price</t>
  </si>
  <si>
    <t>Qty 50 Cs Price</t>
  </si>
  <si>
    <t>1 Case Btl Price</t>
  </si>
  <si>
    <t>3 Case Btl Price</t>
  </si>
  <si>
    <t>5 Case Btl Price</t>
  </si>
  <si>
    <t>BTG Btl Price</t>
  </si>
  <si>
    <t>Qty 25 Cs Btl Price</t>
  </si>
  <si>
    <t>Qty 50 Cs Btl Price</t>
  </si>
  <si>
    <t>Bariano</t>
  </si>
  <si>
    <t>12</t>
  </si>
  <si>
    <t>Bariano DOCG</t>
  </si>
  <si>
    <t>Bariano 187's</t>
  </si>
  <si>
    <t>24</t>
  </si>
  <si>
    <t>The Loop</t>
  </si>
  <si>
    <t xml:space="preserve">The Loop Cabernet Sauvignon 2018 </t>
  </si>
  <si>
    <t xml:space="preserve">The Loop Cabernet Sauvignon 2021 </t>
  </si>
  <si>
    <t xml:space="preserve">The Loop Chardonnay 2021 </t>
  </si>
  <si>
    <t xml:space="preserve">The Loop Merlot - White Box 2019 </t>
  </si>
  <si>
    <t xml:space="preserve">The Loop Merlot 2019 </t>
  </si>
  <si>
    <t xml:space="preserve">The Loop Pinot Noir 2020 </t>
  </si>
  <si>
    <t xml:space="preserve">The Loop Rose 2020 </t>
  </si>
  <si>
    <t xml:space="preserve">The Loop Sauvignon Blanc 2020 </t>
  </si>
  <si>
    <t>Seven Veils</t>
  </si>
  <si>
    <t xml:space="preserve">Seven Veils </t>
  </si>
  <si>
    <t>Caramella</t>
  </si>
  <si>
    <t>Trovati</t>
  </si>
  <si>
    <t xml:space="preserve">Trovati Pinot Grigio Rose </t>
  </si>
  <si>
    <t>Trovati Grillo 2021 (750mL - 6pk)</t>
  </si>
  <si>
    <t>6</t>
  </si>
  <si>
    <t>Trovati Rosso 2020 (750mL - 6pk)</t>
  </si>
  <si>
    <t>Franklin Road</t>
  </si>
  <si>
    <t xml:space="preserve">Franklin Road Cabernet Sauvignon </t>
  </si>
  <si>
    <t>Castelvecchio</t>
  </si>
  <si>
    <t xml:space="preserve">Castelvecchio Cabernet Franc Carso DOC 2018 </t>
  </si>
  <si>
    <t xml:space="preserve">Castelvecchio Cabernet Sauvignon 2018 </t>
  </si>
  <si>
    <t xml:space="preserve">Castelvecchio Cabernet Sauvignon 2019 </t>
  </si>
  <si>
    <t>`</t>
  </si>
  <si>
    <t xml:space="preserve">Castelvecchio Pinot Grigio Carso DOC 2020 </t>
  </si>
  <si>
    <t xml:space="preserve">Castelvecchio Sauvignon Blanc 2020 </t>
  </si>
  <si>
    <t>Coste Del Vulcano</t>
  </si>
  <si>
    <t xml:space="preserve">Coste Del Vulcano Etna Bianco </t>
  </si>
  <si>
    <t xml:space="preserve">Coste Del Vulcano Etna Rosso </t>
  </si>
  <si>
    <t xml:space="preserve">Coste Del Vulcano Nero D'Avola </t>
  </si>
  <si>
    <t>Bariano Prosecco DOC (Purple)</t>
  </si>
  <si>
    <t>Bariano Prosecco Rose (Pink)</t>
  </si>
  <si>
    <t>Bariano Prosecco DOCG (Black)</t>
  </si>
  <si>
    <t>Bariano Prosecco Rose (187mL - 24pk) (Pink)</t>
  </si>
  <si>
    <t>Bariano Prosecco DOC (187mL - 24pk) (Purple)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</si>
</sst>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\(&quot;$&quot;#,##0.00\)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7" tint="0.3999755851924192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7" tint="0.39997558519241921"/>
      <name val="Calibri"/>
      <family val="2"/>
      <scheme val="minor"/>
    </font>
    <font>
      <b/>
      <sz val="11"/>
      <color theme="7" tint="0.39997558519241921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7" tint="0.3999755851924192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1F2C4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C566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BECB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9" fontId="3" fillId="3" borderId="0">
      <alignment horizontal="left"/>
    </xf>
    <xf numFmtId="49" fontId="3" fillId="5" borderId="0">
      <alignment horizontal="right"/>
    </xf>
    <xf numFmtId="164" fontId="6" fillId="0" borderId="0">
      <alignment horizontal="right"/>
    </xf>
    <xf numFmtId="49" fontId="6" fillId="8" borderId="0">
      <alignment horizontal="left"/>
    </xf>
    <xf numFmtId="164" fontId="6" fillId="8" borderId="0">
      <alignment horizontal="right"/>
    </xf>
    <xf numFmtId="49" fontId="6" fillId="0" borderId="0">
      <alignment horizontal="left"/>
    </xf>
  </cellStyleXfs>
  <cellXfs count="18">
    <xf numFmtId="0" fontId="0" fillId="0" borderId="0" xfId="0"/>
    <xf numFmtId="49" fontId="3" fillId="4" borderId="0" xfId="2" applyFill="1" applyAlignment="1"/>
    <xf numFmtId="49" fontId="3" fillId="5" borderId="0" xfId="3" applyAlignment="1">
      <alignment horizontal="center" vertical="center" wrapText="1"/>
    </xf>
    <xf numFmtId="49" fontId="4" fillId="6" borderId="1" xfId="3" applyFont="1" applyFill="1" applyBorder="1" applyAlignment="1">
      <alignment horizontal="center" vertical="center" wrapText="1"/>
    </xf>
    <xf numFmtId="49" fontId="5" fillId="6" borderId="1" xfId="3" applyFont="1" applyFill="1" applyBorder="1" applyAlignment="1">
      <alignment horizontal="center" vertical="center" wrapText="1"/>
    </xf>
    <xf numFmtId="164" fontId="7" fillId="7" borderId="0" xfId="4" applyFont="1" applyFill="1">
      <alignment horizontal="right"/>
    </xf>
    <xf numFmtId="49" fontId="3" fillId="5" borderId="0" xfId="3" applyAlignment="1">
      <alignment horizontal="right" wrapText="1"/>
    </xf>
    <xf numFmtId="49" fontId="8" fillId="2" borderId="0" xfId="5" applyFont="1" applyFill="1" applyAlignment="1"/>
    <xf numFmtId="49" fontId="9" fillId="2" borderId="0" xfId="5" applyFont="1" applyFill="1" applyAlignment="1">
      <alignment horizontal="center"/>
    </xf>
    <xf numFmtId="164" fontId="9" fillId="2" borderId="0" xfId="6" applyFont="1" applyFill="1">
      <alignment horizontal="right"/>
    </xf>
    <xf numFmtId="164" fontId="9" fillId="2" borderId="0" xfId="4" applyFont="1" applyFill="1">
      <alignment horizontal="right"/>
    </xf>
    <xf numFmtId="164" fontId="10" fillId="2" borderId="0" xfId="6" applyFont="1" applyFill="1">
      <alignment horizontal="right"/>
    </xf>
    <xf numFmtId="49" fontId="0" fillId="0" borderId="0" xfId="7" applyFont="1" applyAlignment="1"/>
    <xf numFmtId="49" fontId="0" fillId="0" borderId="0" xfId="7" applyFont="1" applyAlignment="1">
      <alignment horizontal="center"/>
    </xf>
    <xf numFmtId="164" fontId="7" fillId="0" borderId="0" xfId="4" applyFont="1">
      <alignment horizontal="right"/>
    </xf>
    <xf numFmtId="44" fontId="11" fillId="0" borderId="0" xfId="1" applyFont="1"/>
    <xf numFmtId="164" fontId="12" fillId="2" borderId="0" xfId="6" applyFont="1" applyFill="1" applyAlignment="1">
      <alignment horizontal="left"/>
    </xf>
    <xf numFmtId="0" fontId="2" fillId="2" borderId="0" xfId="0" applyFont="1" applyFill="1" applyAlignment="1">
      <alignment horizontal="center"/>
    </xf>
  </cellXfs>
  <cellStyles count="8">
    <cellStyle name="Currency" xfId="1" builtinId="4"/>
    <cellStyle name="Fusion Header Dark" xfId="2" xr:uid="{10099C19-0A36-7945-BA66-95E2CC17ECC7}"/>
    <cellStyle name="Fusion Header Right" xfId="3" xr:uid="{5E22D9A3-9FD5-D842-B156-85813F4F23A2}"/>
    <cellStyle name="Normal" xfId="0" builtinId="0"/>
    <cellStyle name="Report Detail" xfId="7" xr:uid="{D60B0352-6984-A846-9558-FECA50480BFD}"/>
    <cellStyle name="Report Detail Currency - 2" xfId="4" xr:uid="{E2B3F4AB-0DA5-064A-B8B5-DB4179C666D5}"/>
    <cellStyle name="Report Parent" xfId="5" xr:uid="{34E79B42-15ED-6A40-9FB6-EFFB43C97142}"/>
    <cellStyle name="Report Parent Currency - 2" xfId="6" xr:uid="{87E37E80-6A4C-5744-A112-875BFC60C9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1104900</xdr:colOff>
      <xdr:row>0</xdr:row>
      <xdr:rowOff>509639</xdr:rowOff>
    </xdr:from>
    <xdr:to>
      <xdr:col>0</xdr:col>
      <xdr:colOff>2144618</xdr:colOff>
      <xdr:row>2</xdr:row>
      <xdr:rowOff>23575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154E26-0EAB-4E4C-B6EE-92FEAD629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900" y="509639"/>
          <a:ext cx="1039718" cy="542636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0</xdr:row>
      <xdr:rowOff>525938</xdr:rowOff>
    </xdr:from>
    <xdr:to>
      <xdr:col>0</xdr:col>
      <xdr:colOff>838200</xdr:colOff>
      <xdr:row>2</xdr:row>
      <xdr:rowOff>12063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9FCB04-A1F4-AD4A-92D2-94612E8D9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" y="525938"/>
          <a:ext cx="419100" cy="51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103239</xdr:rowOff>
    </xdr:from>
    <xdr:to>
      <xdr:col>1</xdr:col>
      <xdr:colOff>201518</xdr:colOff>
      <xdr:row>0</xdr:row>
      <xdr:rowOff>937975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3BF425-6C1A-814C-88CE-5D178E7BE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03239"/>
          <a:ext cx="2970118" cy="834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8FD64-25D6-DE41-AA1C-15D190534F91}">
  <dimension ref="A1:Q43"/>
  <sheetViews>
    <sheetView tabSelected="1" workbookViewId="0">
      <selection activeCell="R2" sqref="R2"/>
    </sheetView>
  </sheetViews>
  <sheetFormatPr baseColWidth="10" defaultRowHeight="16" x14ac:dyDescent="0.2"/>
  <cols>
    <col min="1" max="1" width="39.83203125" bestFit="1" customWidth="1"/>
    <col min="10" max="10" width="5.5" customWidth="1"/>
  </cols>
  <sheetData>
    <row r="1" spans="1:17" ht="47" x14ac:dyDescent="0.55000000000000004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17" ht="34" x14ac:dyDescent="0.2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5"/>
      <c r="K2" s="6" t="s">
        <v>10</v>
      </c>
      <c r="L2" s="6" t="s">
        <v>11</v>
      </c>
      <c r="M2" s="6" t="s">
        <v>12</v>
      </c>
      <c r="N2" s="6" t="s">
        <v>13</v>
      </c>
      <c r="O2" s="6" t="s">
        <v>7</v>
      </c>
      <c r="P2" s="6" t="s">
        <v>14</v>
      </c>
      <c r="Q2" s="6" t="s">
        <v>15</v>
      </c>
    </row>
    <row r="3" spans="1:17" ht="21" x14ac:dyDescent="0.25">
      <c r="A3" s="7" t="s">
        <v>16</v>
      </c>
      <c r="B3" s="8"/>
      <c r="C3" s="9"/>
      <c r="D3" s="9"/>
      <c r="E3" s="9"/>
      <c r="F3" s="9"/>
      <c r="G3" s="9"/>
      <c r="H3" s="9"/>
      <c r="I3" s="9"/>
      <c r="J3" s="10"/>
      <c r="K3" s="7" t="str">
        <f>+A3</f>
        <v>Bariano</v>
      </c>
      <c r="L3" s="11"/>
      <c r="M3" s="11"/>
      <c r="N3" s="11"/>
      <c r="O3" s="11"/>
      <c r="P3" s="11"/>
      <c r="Q3" s="11"/>
    </row>
    <row r="4" spans="1:17" x14ac:dyDescent="0.2">
      <c r="A4" s="12" t="s">
        <v>51</v>
      </c>
      <c r="B4" s="13" t="s">
        <v>17</v>
      </c>
      <c r="C4" s="14">
        <v>134</v>
      </c>
      <c r="D4" s="14">
        <v>126</v>
      </c>
      <c r="E4" s="14">
        <v>117</v>
      </c>
      <c r="F4" s="14">
        <v>93</v>
      </c>
      <c r="G4" s="14">
        <v>99</v>
      </c>
      <c r="H4" s="14">
        <v>93</v>
      </c>
      <c r="I4" s="14">
        <v>90</v>
      </c>
      <c r="J4" s="5"/>
      <c r="K4" s="15">
        <f t="shared" ref="K4:Q5" si="0">+C4/$B4</f>
        <v>11.166666666666666</v>
      </c>
      <c r="L4" s="15">
        <f t="shared" si="0"/>
        <v>10.5</v>
      </c>
      <c r="M4" s="15">
        <f t="shared" si="0"/>
        <v>9.75</v>
      </c>
      <c r="N4" s="15">
        <f t="shared" si="0"/>
        <v>7.75</v>
      </c>
      <c r="O4" s="15">
        <f t="shared" si="0"/>
        <v>8.25</v>
      </c>
      <c r="P4" s="15">
        <f t="shared" si="0"/>
        <v>7.75</v>
      </c>
      <c r="Q4" s="15">
        <f t="shared" si="0"/>
        <v>7.5</v>
      </c>
    </row>
    <row r="5" spans="1:17" x14ac:dyDescent="0.2">
      <c r="A5" s="12" t="s">
        <v>52</v>
      </c>
      <c r="B5" s="13" t="s">
        <v>17</v>
      </c>
      <c r="C5" s="14">
        <v>134</v>
      </c>
      <c r="D5" s="14">
        <v>126</v>
      </c>
      <c r="E5" s="14">
        <v>117</v>
      </c>
      <c r="F5" s="14">
        <v>93</v>
      </c>
      <c r="G5" s="14">
        <v>99</v>
      </c>
      <c r="H5" s="14">
        <v>93</v>
      </c>
      <c r="I5" s="14">
        <v>90</v>
      </c>
      <c r="J5" s="5"/>
      <c r="K5" s="15">
        <f t="shared" si="0"/>
        <v>11.166666666666666</v>
      </c>
      <c r="L5" s="15">
        <f t="shared" si="0"/>
        <v>10.5</v>
      </c>
      <c r="M5" s="15">
        <f t="shared" si="0"/>
        <v>9.75</v>
      </c>
      <c r="N5" s="15">
        <f t="shared" si="0"/>
        <v>7.75</v>
      </c>
      <c r="O5" s="15">
        <f t="shared" si="0"/>
        <v>8.25</v>
      </c>
      <c r="P5" s="15">
        <f t="shared" si="0"/>
        <v>7.75</v>
      </c>
      <c r="Q5" s="15">
        <f t="shared" si="0"/>
        <v>7.5</v>
      </c>
    </row>
    <row r="6" spans="1:17" ht="21" x14ac:dyDescent="0.25">
      <c r="A6" s="7" t="s">
        <v>18</v>
      </c>
      <c r="B6" s="8"/>
      <c r="C6" s="9"/>
      <c r="D6" s="9"/>
      <c r="E6" s="9"/>
      <c r="F6" s="9"/>
      <c r="G6" s="9"/>
      <c r="H6" s="9"/>
      <c r="I6" s="9"/>
      <c r="J6" s="10"/>
      <c r="K6" s="7" t="str">
        <f>+A6</f>
        <v>Bariano DOCG</v>
      </c>
      <c r="L6" s="11"/>
      <c r="M6" s="11"/>
      <c r="N6" s="11"/>
      <c r="O6" s="11"/>
      <c r="P6" s="11"/>
      <c r="Q6" s="11"/>
    </row>
    <row r="7" spans="1:17" x14ac:dyDescent="0.2">
      <c r="A7" s="12" t="s">
        <v>53</v>
      </c>
      <c r="B7" s="13" t="s">
        <v>17</v>
      </c>
      <c r="C7" s="14">
        <v>204</v>
      </c>
      <c r="D7" s="14">
        <v>192</v>
      </c>
      <c r="E7" s="14">
        <v>180</v>
      </c>
      <c r="F7" s="14">
        <v>156</v>
      </c>
      <c r="G7" s="14">
        <v>168</v>
      </c>
      <c r="H7" s="14">
        <v>156</v>
      </c>
      <c r="I7" s="14">
        <v>150</v>
      </c>
      <c r="J7" s="5"/>
      <c r="K7" s="15">
        <f t="shared" ref="K7:Q7" si="1">+C7/$B7</f>
        <v>17</v>
      </c>
      <c r="L7" s="15">
        <f t="shared" si="1"/>
        <v>16</v>
      </c>
      <c r="M7" s="15">
        <f t="shared" si="1"/>
        <v>15</v>
      </c>
      <c r="N7" s="15">
        <f t="shared" si="1"/>
        <v>13</v>
      </c>
      <c r="O7" s="15">
        <f t="shared" si="1"/>
        <v>14</v>
      </c>
      <c r="P7" s="15">
        <f t="shared" si="1"/>
        <v>13</v>
      </c>
      <c r="Q7" s="15">
        <f t="shared" si="1"/>
        <v>12.5</v>
      </c>
    </row>
    <row r="8" spans="1:17" ht="21" x14ac:dyDescent="0.25">
      <c r="A8" s="7" t="s">
        <v>19</v>
      </c>
      <c r="B8" s="8"/>
      <c r="C8" s="9"/>
      <c r="D8" s="9"/>
      <c r="E8" s="9"/>
      <c r="F8" s="9"/>
      <c r="G8" s="9"/>
      <c r="H8" s="9"/>
      <c r="I8" s="9"/>
      <c r="J8" s="10"/>
      <c r="K8" s="7" t="str">
        <f>+A8</f>
        <v>Bariano 187's</v>
      </c>
      <c r="L8" s="11"/>
      <c r="M8" s="11"/>
      <c r="N8" s="11"/>
      <c r="O8" s="11"/>
      <c r="P8" s="11"/>
      <c r="Q8" s="11"/>
    </row>
    <row r="9" spans="1:17" x14ac:dyDescent="0.2">
      <c r="A9" s="12" t="s">
        <v>55</v>
      </c>
      <c r="B9" s="13" t="s">
        <v>20</v>
      </c>
      <c r="C9" s="14">
        <v>96</v>
      </c>
      <c r="D9" s="14">
        <v>90</v>
      </c>
      <c r="E9" s="14">
        <v>84</v>
      </c>
      <c r="F9" s="14">
        <v>72</v>
      </c>
      <c r="G9" s="14">
        <v>78</v>
      </c>
      <c r="H9" s="14">
        <f>+F9</f>
        <v>72</v>
      </c>
      <c r="I9" s="14">
        <v>68</v>
      </c>
      <c r="J9" s="5"/>
      <c r="K9" s="15">
        <f t="shared" ref="K9:Q10" si="2">+C9/$B9</f>
        <v>4</v>
      </c>
      <c r="L9" s="15">
        <f t="shared" si="2"/>
        <v>3.75</v>
      </c>
      <c r="M9" s="15">
        <f t="shared" si="2"/>
        <v>3.5</v>
      </c>
      <c r="N9" s="15">
        <f t="shared" si="2"/>
        <v>3</v>
      </c>
      <c r="O9" s="15">
        <f t="shared" si="2"/>
        <v>3.25</v>
      </c>
      <c r="P9" s="15">
        <f t="shared" si="2"/>
        <v>3</v>
      </c>
      <c r="Q9" s="15">
        <f t="shared" si="2"/>
        <v>2.8333333333333335</v>
      </c>
    </row>
    <row r="10" spans="1:17" x14ac:dyDescent="0.2">
      <c r="A10" s="12" t="s">
        <v>54</v>
      </c>
      <c r="B10" s="13" t="s">
        <v>20</v>
      </c>
      <c r="C10" s="14">
        <v>96</v>
      </c>
      <c r="D10" s="14">
        <v>90</v>
      </c>
      <c r="E10" s="14">
        <v>84</v>
      </c>
      <c r="F10" s="14">
        <v>72</v>
      </c>
      <c r="G10" s="14">
        <v>78</v>
      </c>
      <c r="H10" s="14">
        <f>+F10</f>
        <v>72</v>
      </c>
      <c r="I10" s="14">
        <v>68</v>
      </c>
      <c r="J10" s="5"/>
      <c r="K10" s="15">
        <f t="shared" si="2"/>
        <v>4</v>
      </c>
      <c r="L10" s="15">
        <f t="shared" si="2"/>
        <v>3.75</v>
      </c>
      <c r="M10" s="15">
        <f t="shared" si="2"/>
        <v>3.5</v>
      </c>
      <c r="N10" s="15">
        <f t="shared" si="2"/>
        <v>3</v>
      </c>
      <c r="O10" s="15">
        <f t="shared" si="2"/>
        <v>3.25</v>
      </c>
      <c r="P10" s="15">
        <f t="shared" si="2"/>
        <v>3</v>
      </c>
      <c r="Q10" s="15">
        <f t="shared" si="2"/>
        <v>2.8333333333333335</v>
      </c>
    </row>
    <row r="11" spans="1:17" ht="21" x14ac:dyDescent="0.25">
      <c r="A11" s="7" t="s">
        <v>33</v>
      </c>
      <c r="B11" s="8"/>
      <c r="C11" s="9"/>
      <c r="D11" s="9"/>
      <c r="E11" s="9"/>
      <c r="F11" s="9"/>
      <c r="G11" s="9"/>
      <c r="H11" s="9"/>
      <c r="I11" s="9"/>
      <c r="J11" s="9"/>
      <c r="K11" s="16" t="str">
        <f>+A11</f>
        <v>Trovati</v>
      </c>
      <c r="L11" s="11"/>
      <c r="M11" s="11"/>
      <c r="N11" s="11"/>
      <c r="O11" s="11"/>
      <c r="P11" s="11"/>
      <c r="Q11" s="11"/>
    </row>
    <row r="12" spans="1:17" x14ac:dyDescent="0.2">
      <c r="A12" s="12" t="s">
        <v>34</v>
      </c>
      <c r="B12" s="13" t="s">
        <v>17</v>
      </c>
      <c r="C12" s="14">
        <v>134</v>
      </c>
      <c r="D12" s="14">
        <v>126</v>
      </c>
      <c r="E12" s="14">
        <v>117</v>
      </c>
      <c r="F12" s="14">
        <v>93</v>
      </c>
      <c r="G12" s="14">
        <v>99</v>
      </c>
      <c r="H12" s="14">
        <v>93</v>
      </c>
      <c r="I12" s="14">
        <v>90</v>
      </c>
      <c r="J12" s="5"/>
      <c r="K12" s="15">
        <f t="shared" ref="K12:Q14" si="3">+C12/$B12</f>
        <v>11.166666666666666</v>
      </c>
      <c r="L12" s="15">
        <f t="shared" si="3"/>
        <v>10.5</v>
      </c>
      <c r="M12" s="15">
        <f t="shared" si="3"/>
        <v>9.75</v>
      </c>
      <c r="N12" s="15">
        <f t="shared" si="3"/>
        <v>7.75</v>
      </c>
      <c r="O12" s="15">
        <f t="shared" si="3"/>
        <v>8.25</v>
      </c>
      <c r="P12" s="15">
        <f t="shared" si="3"/>
        <v>7.75</v>
      </c>
      <c r="Q12" s="15">
        <f t="shared" si="3"/>
        <v>7.5</v>
      </c>
    </row>
    <row r="13" spans="1:17" x14ac:dyDescent="0.2">
      <c r="A13" s="12" t="s">
        <v>35</v>
      </c>
      <c r="B13" s="13" t="s">
        <v>36</v>
      </c>
      <c r="C13" s="14">
        <f t="shared" ref="C13:I13" si="4">+C12/2</f>
        <v>67</v>
      </c>
      <c r="D13" s="14">
        <f t="shared" si="4"/>
        <v>63</v>
      </c>
      <c r="E13" s="14">
        <f t="shared" si="4"/>
        <v>58.5</v>
      </c>
      <c r="F13" s="14">
        <f t="shared" si="4"/>
        <v>46.5</v>
      </c>
      <c r="G13" s="14">
        <f t="shared" si="4"/>
        <v>49.5</v>
      </c>
      <c r="H13" s="14">
        <f t="shared" si="4"/>
        <v>46.5</v>
      </c>
      <c r="I13" s="14">
        <f t="shared" si="4"/>
        <v>45</v>
      </c>
      <c r="J13" s="5"/>
      <c r="K13" s="15">
        <f t="shared" si="3"/>
        <v>11.166666666666666</v>
      </c>
      <c r="L13" s="15">
        <f t="shared" si="3"/>
        <v>10.5</v>
      </c>
      <c r="M13" s="15">
        <f t="shared" si="3"/>
        <v>9.75</v>
      </c>
      <c r="N13" s="15">
        <f t="shared" si="3"/>
        <v>7.75</v>
      </c>
      <c r="O13" s="15">
        <f t="shared" si="3"/>
        <v>8.25</v>
      </c>
      <c r="P13" s="15">
        <f t="shared" si="3"/>
        <v>7.75</v>
      </c>
      <c r="Q13" s="15">
        <f t="shared" si="3"/>
        <v>7.5</v>
      </c>
    </row>
    <row r="14" spans="1:17" x14ac:dyDescent="0.2">
      <c r="A14" s="12" t="s">
        <v>37</v>
      </c>
      <c r="B14" s="13" t="s">
        <v>36</v>
      </c>
      <c r="C14" s="14">
        <f t="shared" ref="C14:I14" si="5">+C13</f>
        <v>67</v>
      </c>
      <c r="D14" s="14">
        <f t="shared" si="5"/>
        <v>63</v>
      </c>
      <c r="E14" s="14">
        <f t="shared" si="5"/>
        <v>58.5</v>
      </c>
      <c r="F14" s="14">
        <f t="shared" si="5"/>
        <v>46.5</v>
      </c>
      <c r="G14" s="14">
        <f t="shared" si="5"/>
        <v>49.5</v>
      </c>
      <c r="H14" s="14">
        <f t="shared" si="5"/>
        <v>46.5</v>
      </c>
      <c r="I14" s="14">
        <f t="shared" si="5"/>
        <v>45</v>
      </c>
      <c r="J14" s="5"/>
      <c r="K14" s="15">
        <f t="shared" si="3"/>
        <v>11.166666666666666</v>
      </c>
      <c r="L14" s="15">
        <f t="shared" si="3"/>
        <v>10.5</v>
      </c>
      <c r="M14" s="15">
        <f t="shared" si="3"/>
        <v>9.75</v>
      </c>
      <c r="N14" s="15">
        <f t="shared" si="3"/>
        <v>7.75</v>
      </c>
      <c r="O14" s="15">
        <f t="shared" si="3"/>
        <v>8.25</v>
      </c>
      <c r="P14" s="15">
        <f t="shared" si="3"/>
        <v>7.75</v>
      </c>
      <c r="Q14" s="15">
        <f t="shared" si="3"/>
        <v>7.5</v>
      </c>
    </row>
    <row r="15" spans="1:17" ht="21" x14ac:dyDescent="0.25">
      <c r="A15" s="7" t="s">
        <v>40</v>
      </c>
      <c r="B15" s="8"/>
      <c r="C15" s="9"/>
      <c r="D15" s="9"/>
      <c r="E15" s="9"/>
      <c r="F15" s="9"/>
      <c r="G15" s="9"/>
      <c r="H15" s="9"/>
      <c r="I15" s="9"/>
      <c r="J15" s="9"/>
      <c r="K15" s="7" t="str">
        <f>+A15</f>
        <v>Castelvecchio</v>
      </c>
      <c r="L15" s="11"/>
      <c r="M15" s="11"/>
      <c r="N15" s="11"/>
      <c r="O15" s="11"/>
      <c r="P15" s="11"/>
      <c r="Q15" s="11"/>
    </row>
    <row r="16" spans="1:17" x14ac:dyDescent="0.2">
      <c r="A16" s="12" t="s">
        <v>41</v>
      </c>
      <c r="B16" s="13" t="s">
        <v>17</v>
      </c>
      <c r="C16" s="14">
        <v>192</v>
      </c>
      <c r="D16" s="14">
        <v>186</v>
      </c>
      <c r="E16" s="14">
        <v>174</v>
      </c>
      <c r="F16" s="14">
        <v>156</v>
      </c>
      <c r="G16" s="14">
        <v>162</v>
      </c>
      <c r="H16" s="14">
        <f>+F16</f>
        <v>156</v>
      </c>
      <c r="I16" s="14">
        <v>150</v>
      </c>
      <c r="J16" s="5"/>
      <c r="K16" s="15">
        <f t="shared" ref="K16:Q20" si="6">+C16/$B16</f>
        <v>16</v>
      </c>
      <c r="L16" s="15">
        <f t="shared" si="6"/>
        <v>15.5</v>
      </c>
      <c r="M16" s="15">
        <f t="shared" si="6"/>
        <v>14.5</v>
      </c>
      <c r="N16" s="15">
        <f t="shared" si="6"/>
        <v>13</v>
      </c>
      <c r="O16" s="15">
        <f t="shared" si="6"/>
        <v>13.5</v>
      </c>
      <c r="P16" s="15">
        <f t="shared" si="6"/>
        <v>13</v>
      </c>
      <c r="Q16" s="15">
        <f t="shared" si="6"/>
        <v>12.5</v>
      </c>
    </row>
    <row r="17" spans="1:17" x14ac:dyDescent="0.2">
      <c r="A17" s="12" t="s">
        <v>42</v>
      </c>
      <c r="B17" s="13" t="s">
        <v>17</v>
      </c>
      <c r="C17" s="14">
        <v>192</v>
      </c>
      <c r="D17" s="14">
        <v>186</v>
      </c>
      <c r="E17" s="14">
        <v>180</v>
      </c>
      <c r="F17" s="14">
        <v>156</v>
      </c>
      <c r="G17" s="14">
        <v>162</v>
      </c>
      <c r="H17" s="14">
        <f>+F17</f>
        <v>156</v>
      </c>
      <c r="I17" s="14">
        <v>150</v>
      </c>
      <c r="J17" s="5"/>
      <c r="K17" s="15">
        <f t="shared" si="6"/>
        <v>16</v>
      </c>
      <c r="L17" s="15">
        <f t="shared" si="6"/>
        <v>15.5</v>
      </c>
      <c r="M17" s="15">
        <f t="shared" si="6"/>
        <v>15</v>
      </c>
      <c r="N17" s="15">
        <f t="shared" si="6"/>
        <v>13</v>
      </c>
      <c r="O17" s="15">
        <f t="shared" si="6"/>
        <v>13.5</v>
      </c>
      <c r="P17" s="15">
        <f t="shared" si="6"/>
        <v>13</v>
      </c>
      <c r="Q17" s="15">
        <f t="shared" si="6"/>
        <v>12.5</v>
      </c>
    </row>
    <row r="18" spans="1:17" x14ac:dyDescent="0.2">
      <c r="A18" s="12" t="s">
        <v>43</v>
      </c>
      <c r="B18" s="13" t="s">
        <v>17</v>
      </c>
      <c r="C18" s="14">
        <v>192</v>
      </c>
      <c r="D18" s="14">
        <v>186</v>
      </c>
      <c r="E18" s="14">
        <v>156</v>
      </c>
      <c r="F18" s="14">
        <v>156</v>
      </c>
      <c r="G18" s="14">
        <v>162</v>
      </c>
      <c r="H18" s="14">
        <f>+F18</f>
        <v>156</v>
      </c>
      <c r="I18" s="14">
        <v>150</v>
      </c>
      <c r="J18" s="5" t="s">
        <v>44</v>
      </c>
      <c r="K18" s="15">
        <f t="shared" si="6"/>
        <v>16</v>
      </c>
      <c r="L18" s="15">
        <f t="shared" si="6"/>
        <v>15.5</v>
      </c>
      <c r="M18" s="15">
        <f t="shared" si="6"/>
        <v>13</v>
      </c>
      <c r="N18" s="15">
        <f t="shared" si="6"/>
        <v>13</v>
      </c>
      <c r="O18" s="15">
        <f t="shared" si="6"/>
        <v>13.5</v>
      </c>
      <c r="P18" s="15">
        <f t="shared" si="6"/>
        <v>13</v>
      </c>
      <c r="Q18" s="15">
        <f t="shared" si="6"/>
        <v>12.5</v>
      </c>
    </row>
    <row r="19" spans="1:17" x14ac:dyDescent="0.2">
      <c r="A19" s="12" t="s">
        <v>45</v>
      </c>
      <c r="B19" s="13" t="s">
        <v>17</v>
      </c>
      <c r="C19" s="14">
        <v>168</v>
      </c>
      <c r="D19" s="14">
        <v>152</v>
      </c>
      <c r="E19" s="14">
        <v>144</v>
      </c>
      <c r="F19" s="14">
        <v>132</v>
      </c>
      <c r="G19" s="14">
        <v>138</v>
      </c>
      <c r="H19" s="14">
        <f>+F19</f>
        <v>132</v>
      </c>
      <c r="I19" s="14">
        <v>126</v>
      </c>
      <c r="J19" s="5"/>
      <c r="K19" s="15">
        <f t="shared" si="6"/>
        <v>14</v>
      </c>
      <c r="L19" s="15">
        <f t="shared" si="6"/>
        <v>12.666666666666666</v>
      </c>
      <c r="M19" s="15">
        <f t="shared" si="6"/>
        <v>12</v>
      </c>
      <c r="N19" s="15">
        <f t="shared" si="6"/>
        <v>11</v>
      </c>
      <c r="O19" s="15">
        <f t="shared" si="6"/>
        <v>11.5</v>
      </c>
      <c r="P19" s="15">
        <f t="shared" si="6"/>
        <v>11</v>
      </c>
      <c r="Q19" s="15">
        <f t="shared" si="6"/>
        <v>10.5</v>
      </c>
    </row>
    <row r="20" spans="1:17" x14ac:dyDescent="0.2">
      <c r="A20" s="12" t="s">
        <v>46</v>
      </c>
      <c r="B20" s="13" t="s">
        <v>17</v>
      </c>
      <c r="C20" s="14">
        <v>168</v>
      </c>
      <c r="D20" s="14">
        <v>152</v>
      </c>
      <c r="E20" s="14">
        <v>144</v>
      </c>
      <c r="F20" s="14">
        <v>132</v>
      </c>
      <c r="G20" s="14">
        <v>138</v>
      </c>
      <c r="H20" s="14">
        <f>+F20</f>
        <v>132</v>
      </c>
      <c r="I20" s="14">
        <v>126</v>
      </c>
      <c r="J20" s="5"/>
      <c r="K20" s="15">
        <f t="shared" si="6"/>
        <v>14</v>
      </c>
      <c r="L20" s="15">
        <f t="shared" si="6"/>
        <v>12.666666666666666</v>
      </c>
      <c r="M20" s="15">
        <f t="shared" si="6"/>
        <v>12</v>
      </c>
      <c r="N20" s="15">
        <f t="shared" si="6"/>
        <v>11</v>
      </c>
      <c r="O20" s="15">
        <f t="shared" si="6"/>
        <v>11.5</v>
      </c>
      <c r="P20" s="15">
        <f t="shared" si="6"/>
        <v>11</v>
      </c>
      <c r="Q20" s="15">
        <f t="shared" si="6"/>
        <v>10.5</v>
      </c>
    </row>
    <row r="21" spans="1:17" ht="21" x14ac:dyDescent="0.25">
      <c r="A21" s="7" t="s">
        <v>47</v>
      </c>
      <c r="B21" s="8"/>
      <c r="C21" s="9"/>
      <c r="D21" s="9"/>
      <c r="E21" s="9"/>
      <c r="F21" s="9"/>
      <c r="G21" s="9"/>
      <c r="H21" s="9"/>
      <c r="I21" s="9"/>
      <c r="J21" s="9"/>
      <c r="K21" s="7" t="str">
        <f>+A21</f>
        <v>Coste Del Vulcano</v>
      </c>
      <c r="L21" s="11"/>
      <c r="M21" s="11"/>
      <c r="N21" s="11"/>
      <c r="O21" s="11"/>
      <c r="P21" s="11"/>
      <c r="Q21" s="11"/>
    </row>
    <row r="22" spans="1:17" x14ac:dyDescent="0.2">
      <c r="A22" s="12" t="s">
        <v>48</v>
      </c>
      <c r="B22" s="13" t="s">
        <v>17</v>
      </c>
      <c r="C22" s="14">
        <v>168</v>
      </c>
      <c r="D22" s="14">
        <v>152</v>
      </c>
      <c r="E22" s="14">
        <v>144</v>
      </c>
      <c r="F22" s="14">
        <v>132</v>
      </c>
      <c r="G22" s="14">
        <v>138</v>
      </c>
      <c r="H22" s="14">
        <f>+F22</f>
        <v>132</v>
      </c>
      <c r="I22" s="14">
        <v>126</v>
      </c>
      <c r="J22" s="5"/>
      <c r="K22" s="15">
        <f t="shared" ref="K22:Q24" si="7">+C22/$B22</f>
        <v>14</v>
      </c>
      <c r="L22" s="15">
        <f t="shared" si="7"/>
        <v>12.666666666666666</v>
      </c>
      <c r="M22" s="15">
        <f t="shared" si="7"/>
        <v>12</v>
      </c>
      <c r="N22" s="15">
        <f t="shared" si="7"/>
        <v>11</v>
      </c>
      <c r="O22" s="15">
        <f t="shared" si="7"/>
        <v>11.5</v>
      </c>
      <c r="P22" s="15">
        <f t="shared" si="7"/>
        <v>11</v>
      </c>
      <c r="Q22" s="15">
        <f t="shared" si="7"/>
        <v>10.5</v>
      </c>
    </row>
    <row r="23" spans="1:17" x14ac:dyDescent="0.2">
      <c r="A23" s="12" t="s">
        <v>49</v>
      </c>
      <c r="B23" s="13" t="s">
        <v>17</v>
      </c>
      <c r="C23" s="14">
        <v>168</v>
      </c>
      <c r="D23" s="14">
        <v>152</v>
      </c>
      <c r="E23" s="14">
        <v>144</v>
      </c>
      <c r="F23" s="14">
        <v>132</v>
      </c>
      <c r="G23" s="14">
        <v>138</v>
      </c>
      <c r="H23" s="14">
        <f>+F23</f>
        <v>132</v>
      </c>
      <c r="I23" s="14">
        <v>126</v>
      </c>
      <c r="J23" s="5"/>
      <c r="K23" s="15">
        <f t="shared" si="7"/>
        <v>14</v>
      </c>
      <c r="L23" s="15">
        <f t="shared" si="7"/>
        <v>12.666666666666666</v>
      </c>
      <c r="M23" s="15">
        <f t="shared" si="7"/>
        <v>12</v>
      </c>
      <c r="N23" s="15">
        <f t="shared" si="7"/>
        <v>11</v>
      </c>
      <c r="O23" s="15">
        <f t="shared" si="7"/>
        <v>11.5</v>
      </c>
      <c r="P23" s="15">
        <f t="shared" si="7"/>
        <v>11</v>
      </c>
      <c r="Q23" s="15">
        <f t="shared" si="7"/>
        <v>10.5</v>
      </c>
    </row>
    <row r="24" spans="1:17" x14ac:dyDescent="0.2">
      <c r="A24" s="12" t="s">
        <v>50</v>
      </c>
      <c r="B24" s="13" t="s">
        <v>17</v>
      </c>
      <c r="C24" s="14">
        <v>134</v>
      </c>
      <c r="D24" s="14">
        <v>126</v>
      </c>
      <c r="E24" s="14">
        <v>117</v>
      </c>
      <c r="F24" s="14">
        <v>93</v>
      </c>
      <c r="G24" s="14">
        <v>99</v>
      </c>
      <c r="H24" s="14">
        <v>93</v>
      </c>
      <c r="I24" s="14">
        <v>90</v>
      </c>
      <c r="J24" s="5"/>
      <c r="K24" s="15">
        <f t="shared" si="7"/>
        <v>11.166666666666666</v>
      </c>
      <c r="L24" s="15">
        <f t="shared" si="7"/>
        <v>10.5</v>
      </c>
      <c r="M24" s="15">
        <f t="shared" si="7"/>
        <v>9.75</v>
      </c>
      <c r="N24" s="15">
        <f t="shared" si="7"/>
        <v>7.75</v>
      </c>
      <c r="O24" s="15">
        <f t="shared" si="7"/>
        <v>8.25</v>
      </c>
      <c r="P24" s="15">
        <f t="shared" si="7"/>
        <v>7.75</v>
      </c>
      <c r="Q24" s="15">
        <f t="shared" si="7"/>
        <v>7.5</v>
      </c>
    </row>
    <row r="25" spans="1:17" ht="21" x14ac:dyDescent="0.25">
      <c r="A25" s="7" t="s">
        <v>32</v>
      </c>
      <c r="B25" s="8"/>
      <c r="C25" s="9"/>
      <c r="D25" s="9"/>
      <c r="E25" s="9"/>
      <c r="F25" s="9"/>
      <c r="G25" s="9"/>
      <c r="H25" s="9"/>
      <c r="I25" s="9"/>
      <c r="J25" s="9"/>
      <c r="K25" s="7" t="str">
        <f>+A25</f>
        <v>Caramella</v>
      </c>
      <c r="L25" s="11"/>
      <c r="M25" s="11"/>
      <c r="N25" s="11"/>
      <c r="O25" s="11"/>
      <c r="P25" s="11"/>
      <c r="Q25" s="11"/>
    </row>
    <row r="26" spans="1:17" x14ac:dyDescent="0.2">
      <c r="A26" s="12" t="s">
        <v>32</v>
      </c>
      <c r="B26" s="13" t="s">
        <v>17</v>
      </c>
      <c r="C26" s="14">
        <v>134</v>
      </c>
      <c r="D26" s="14">
        <v>126</v>
      </c>
      <c r="E26" s="14">
        <v>117</v>
      </c>
      <c r="F26" s="14">
        <v>93</v>
      </c>
      <c r="G26" s="14">
        <v>99</v>
      </c>
      <c r="H26" s="14">
        <v>93</v>
      </c>
      <c r="I26" s="14">
        <v>90</v>
      </c>
      <c r="J26" s="5"/>
      <c r="K26" s="15">
        <f t="shared" ref="K26:Q26" si="8">+C26/$B26</f>
        <v>11.166666666666666</v>
      </c>
      <c r="L26" s="15">
        <f t="shared" si="8"/>
        <v>10.5</v>
      </c>
      <c r="M26" s="15">
        <f t="shared" si="8"/>
        <v>9.75</v>
      </c>
      <c r="N26" s="15">
        <f t="shared" si="8"/>
        <v>7.75</v>
      </c>
      <c r="O26" s="15">
        <f t="shared" si="8"/>
        <v>8.25</v>
      </c>
      <c r="P26" s="15">
        <f t="shared" si="8"/>
        <v>7.75</v>
      </c>
      <c r="Q26" s="15">
        <f t="shared" si="8"/>
        <v>7.5</v>
      </c>
    </row>
    <row r="27" spans="1:17" x14ac:dyDescent="0.2">
      <c r="A27" s="12"/>
      <c r="B27" s="13"/>
      <c r="C27" s="14"/>
      <c r="D27" s="14"/>
      <c r="E27" s="14"/>
      <c r="F27" s="14"/>
      <c r="G27" s="14"/>
      <c r="H27" s="14"/>
      <c r="I27" s="14"/>
      <c r="J27" s="5"/>
      <c r="K27" s="15"/>
      <c r="L27" s="15"/>
      <c r="M27" s="15"/>
      <c r="N27" s="15"/>
      <c r="O27" s="15"/>
      <c r="P27" s="15"/>
      <c r="Q27" s="15"/>
    </row>
    <row r="28" spans="1:17" ht="21" x14ac:dyDescent="0.25">
      <c r="A28" s="7" t="s">
        <v>30</v>
      </c>
      <c r="B28" s="8"/>
      <c r="C28" s="9"/>
      <c r="D28" s="9"/>
      <c r="E28" s="9"/>
      <c r="F28" s="9"/>
      <c r="G28" s="9"/>
      <c r="H28" s="9"/>
      <c r="I28" s="9"/>
      <c r="J28" s="9"/>
      <c r="K28" s="7" t="str">
        <f>+A28</f>
        <v>Seven Veils</v>
      </c>
      <c r="L28" s="11"/>
      <c r="M28" s="11"/>
      <c r="N28" s="11"/>
      <c r="O28" s="11"/>
      <c r="P28" s="11"/>
      <c r="Q28" s="11"/>
    </row>
    <row r="29" spans="1:17" x14ac:dyDescent="0.2">
      <c r="A29" s="12" t="s">
        <v>31</v>
      </c>
      <c r="B29" s="13" t="s">
        <v>17</v>
      </c>
      <c r="C29" s="14">
        <v>134</v>
      </c>
      <c r="D29" s="14">
        <v>126</v>
      </c>
      <c r="E29" s="14">
        <v>117</v>
      </c>
      <c r="F29" s="14">
        <v>93</v>
      </c>
      <c r="G29" s="14">
        <v>99</v>
      </c>
      <c r="H29" s="14">
        <v>93</v>
      </c>
      <c r="I29" s="14">
        <v>90</v>
      </c>
      <c r="J29" s="5"/>
      <c r="K29" s="15">
        <f t="shared" ref="K29:Q29" si="9">+C29/$B29</f>
        <v>11.166666666666666</v>
      </c>
      <c r="L29" s="15">
        <f t="shared" si="9"/>
        <v>10.5</v>
      </c>
      <c r="M29" s="15">
        <f t="shared" si="9"/>
        <v>9.75</v>
      </c>
      <c r="N29" s="15">
        <f t="shared" si="9"/>
        <v>7.75</v>
      </c>
      <c r="O29" s="15">
        <f t="shared" si="9"/>
        <v>8.25</v>
      </c>
      <c r="P29" s="15">
        <f t="shared" si="9"/>
        <v>7.75</v>
      </c>
      <c r="Q29" s="15">
        <f t="shared" si="9"/>
        <v>7.5</v>
      </c>
    </row>
    <row r="30" spans="1:17" ht="21" x14ac:dyDescent="0.25">
      <c r="A30" s="7" t="s">
        <v>21</v>
      </c>
      <c r="B30" s="8"/>
      <c r="C30" s="9"/>
      <c r="D30" s="9"/>
      <c r="E30" s="9"/>
      <c r="F30" s="9"/>
      <c r="G30" s="9"/>
      <c r="H30" s="9"/>
      <c r="I30" s="9"/>
      <c r="J30" s="9"/>
      <c r="K30" s="7" t="str">
        <f>+A30</f>
        <v>The Loop</v>
      </c>
      <c r="L30" s="11"/>
      <c r="M30" s="11"/>
      <c r="N30" s="11"/>
      <c r="O30" s="11"/>
      <c r="P30" s="11"/>
      <c r="Q30" s="11"/>
    </row>
    <row r="31" spans="1:17" x14ac:dyDescent="0.2">
      <c r="A31" s="12" t="s">
        <v>22</v>
      </c>
      <c r="B31" s="13" t="s">
        <v>17</v>
      </c>
      <c r="C31" s="14">
        <v>134</v>
      </c>
      <c r="D31" s="14">
        <v>126</v>
      </c>
      <c r="E31" s="14">
        <v>117</v>
      </c>
      <c r="F31" s="14">
        <v>93</v>
      </c>
      <c r="G31" s="14">
        <v>99</v>
      </c>
      <c r="H31" s="14">
        <v>93</v>
      </c>
      <c r="I31" s="14">
        <v>90</v>
      </c>
      <c r="J31" s="5"/>
      <c r="K31" s="15">
        <f t="shared" ref="K31:Q38" si="10">+C31/$B31</f>
        <v>11.166666666666666</v>
      </c>
      <c r="L31" s="15">
        <f t="shared" si="10"/>
        <v>10.5</v>
      </c>
      <c r="M31" s="15">
        <f t="shared" si="10"/>
        <v>9.75</v>
      </c>
      <c r="N31" s="15">
        <f t="shared" si="10"/>
        <v>7.75</v>
      </c>
      <c r="O31" s="15">
        <f t="shared" si="10"/>
        <v>8.25</v>
      </c>
      <c r="P31" s="15">
        <f t="shared" si="10"/>
        <v>7.75</v>
      </c>
      <c r="Q31" s="15">
        <f t="shared" si="10"/>
        <v>7.5</v>
      </c>
    </row>
    <row r="32" spans="1:17" x14ac:dyDescent="0.2">
      <c r="A32" s="12" t="s">
        <v>23</v>
      </c>
      <c r="B32" s="13" t="s">
        <v>17</v>
      </c>
      <c r="C32" s="14">
        <v>134</v>
      </c>
      <c r="D32" s="14">
        <v>126</v>
      </c>
      <c r="E32" s="14">
        <v>117</v>
      </c>
      <c r="F32" s="14">
        <v>93</v>
      </c>
      <c r="G32" s="14">
        <v>99</v>
      </c>
      <c r="H32" s="14">
        <v>93</v>
      </c>
      <c r="I32" s="14">
        <v>90</v>
      </c>
      <c r="J32" s="5"/>
      <c r="K32" s="15">
        <f t="shared" si="10"/>
        <v>11.166666666666666</v>
      </c>
      <c r="L32" s="15">
        <f t="shared" si="10"/>
        <v>10.5</v>
      </c>
      <c r="M32" s="15">
        <f t="shared" si="10"/>
        <v>9.75</v>
      </c>
      <c r="N32" s="15">
        <f t="shared" si="10"/>
        <v>7.75</v>
      </c>
      <c r="O32" s="15">
        <f t="shared" si="10"/>
        <v>8.25</v>
      </c>
      <c r="P32" s="15">
        <f t="shared" si="10"/>
        <v>7.75</v>
      </c>
      <c r="Q32" s="15">
        <f t="shared" si="10"/>
        <v>7.5</v>
      </c>
    </row>
    <row r="33" spans="1:17" x14ac:dyDescent="0.2">
      <c r="A33" s="12" t="s">
        <v>24</v>
      </c>
      <c r="B33" s="13" t="s">
        <v>17</v>
      </c>
      <c r="C33" s="14">
        <v>134</v>
      </c>
      <c r="D33" s="14">
        <v>126</v>
      </c>
      <c r="E33" s="14">
        <v>117</v>
      </c>
      <c r="F33" s="14">
        <v>93</v>
      </c>
      <c r="G33" s="14">
        <v>99</v>
      </c>
      <c r="H33" s="14">
        <v>93</v>
      </c>
      <c r="I33" s="14">
        <v>90</v>
      </c>
      <c r="J33" s="5"/>
      <c r="K33" s="15">
        <f t="shared" si="10"/>
        <v>11.166666666666666</v>
      </c>
      <c r="L33" s="15">
        <f t="shared" si="10"/>
        <v>10.5</v>
      </c>
      <c r="M33" s="15">
        <f t="shared" si="10"/>
        <v>9.75</v>
      </c>
      <c r="N33" s="15">
        <f t="shared" si="10"/>
        <v>7.75</v>
      </c>
      <c r="O33" s="15">
        <f t="shared" si="10"/>
        <v>8.25</v>
      </c>
      <c r="P33" s="15">
        <f t="shared" si="10"/>
        <v>7.75</v>
      </c>
      <c r="Q33" s="15">
        <f t="shared" si="10"/>
        <v>7.5</v>
      </c>
    </row>
    <row r="34" spans="1:17" x14ac:dyDescent="0.2">
      <c r="A34" s="12" t="s">
        <v>25</v>
      </c>
      <c r="B34" s="13" t="s">
        <v>17</v>
      </c>
      <c r="C34" s="14">
        <v>134</v>
      </c>
      <c r="D34" s="14">
        <v>126</v>
      </c>
      <c r="E34" s="14">
        <v>117</v>
      </c>
      <c r="F34" s="14">
        <v>93</v>
      </c>
      <c r="G34" s="14">
        <v>99</v>
      </c>
      <c r="H34" s="14">
        <v>93</v>
      </c>
      <c r="I34" s="14">
        <v>90</v>
      </c>
      <c r="J34" s="5"/>
      <c r="K34" s="15">
        <f t="shared" si="10"/>
        <v>11.166666666666666</v>
      </c>
      <c r="L34" s="15">
        <f t="shared" si="10"/>
        <v>10.5</v>
      </c>
      <c r="M34" s="15">
        <f t="shared" si="10"/>
        <v>9.75</v>
      </c>
      <c r="N34" s="15">
        <f t="shared" si="10"/>
        <v>7.75</v>
      </c>
      <c r="O34" s="15">
        <f t="shared" si="10"/>
        <v>8.25</v>
      </c>
      <c r="P34" s="15">
        <f t="shared" si="10"/>
        <v>7.75</v>
      </c>
      <c r="Q34" s="15">
        <f t="shared" si="10"/>
        <v>7.5</v>
      </c>
    </row>
    <row r="35" spans="1:17" x14ac:dyDescent="0.2">
      <c r="A35" s="12" t="s">
        <v>26</v>
      </c>
      <c r="B35" s="13" t="s">
        <v>17</v>
      </c>
      <c r="C35" s="14">
        <v>134</v>
      </c>
      <c r="D35" s="14">
        <v>126</v>
      </c>
      <c r="E35" s="14">
        <v>117</v>
      </c>
      <c r="F35" s="14">
        <v>93</v>
      </c>
      <c r="G35" s="14">
        <v>99</v>
      </c>
      <c r="H35" s="14">
        <v>93</v>
      </c>
      <c r="I35" s="14">
        <v>90</v>
      </c>
      <c r="J35" s="5"/>
      <c r="K35" s="15">
        <f t="shared" si="10"/>
        <v>11.166666666666666</v>
      </c>
      <c r="L35" s="15">
        <f t="shared" si="10"/>
        <v>10.5</v>
      </c>
      <c r="M35" s="15">
        <f t="shared" si="10"/>
        <v>9.75</v>
      </c>
      <c r="N35" s="15">
        <f t="shared" si="10"/>
        <v>7.75</v>
      </c>
      <c r="O35" s="15">
        <f t="shared" si="10"/>
        <v>8.25</v>
      </c>
      <c r="P35" s="15">
        <f t="shared" si="10"/>
        <v>7.75</v>
      </c>
      <c r="Q35" s="15">
        <f t="shared" si="10"/>
        <v>7.5</v>
      </c>
    </row>
    <row r="36" spans="1:17" x14ac:dyDescent="0.2">
      <c r="A36" s="12" t="s">
        <v>27</v>
      </c>
      <c r="B36" s="13" t="s">
        <v>17</v>
      </c>
      <c r="C36" s="14">
        <v>134</v>
      </c>
      <c r="D36" s="14">
        <v>126</v>
      </c>
      <c r="E36" s="14">
        <v>117</v>
      </c>
      <c r="F36" s="14">
        <v>93</v>
      </c>
      <c r="G36" s="14">
        <v>99</v>
      </c>
      <c r="H36" s="14">
        <v>93</v>
      </c>
      <c r="I36" s="14">
        <v>90</v>
      </c>
      <c r="J36" s="5"/>
      <c r="K36" s="15">
        <f t="shared" si="10"/>
        <v>11.166666666666666</v>
      </c>
      <c r="L36" s="15">
        <f t="shared" si="10"/>
        <v>10.5</v>
      </c>
      <c r="M36" s="15">
        <f t="shared" si="10"/>
        <v>9.75</v>
      </c>
      <c r="N36" s="15">
        <f t="shared" si="10"/>
        <v>7.75</v>
      </c>
      <c r="O36" s="15">
        <f t="shared" si="10"/>
        <v>8.25</v>
      </c>
      <c r="P36" s="15">
        <f t="shared" si="10"/>
        <v>7.75</v>
      </c>
      <c r="Q36" s="15">
        <f t="shared" si="10"/>
        <v>7.5</v>
      </c>
    </row>
    <row r="37" spans="1:17" x14ac:dyDescent="0.2">
      <c r="A37" s="12" t="s">
        <v>28</v>
      </c>
      <c r="B37" s="13" t="s">
        <v>17</v>
      </c>
      <c r="C37" s="14">
        <v>134</v>
      </c>
      <c r="D37" s="14">
        <v>126</v>
      </c>
      <c r="E37" s="14">
        <v>117</v>
      </c>
      <c r="F37" s="14">
        <v>93</v>
      </c>
      <c r="G37" s="14">
        <v>99</v>
      </c>
      <c r="H37" s="14">
        <v>93</v>
      </c>
      <c r="I37" s="14">
        <v>90</v>
      </c>
      <c r="J37" s="5"/>
      <c r="K37" s="15">
        <f t="shared" si="10"/>
        <v>11.166666666666666</v>
      </c>
      <c r="L37" s="15">
        <f t="shared" si="10"/>
        <v>10.5</v>
      </c>
      <c r="M37" s="15">
        <f t="shared" si="10"/>
        <v>9.75</v>
      </c>
      <c r="N37" s="15">
        <f t="shared" si="10"/>
        <v>7.75</v>
      </c>
      <c r="O37" s="15">
        <f t="shared" si="10"/>
        <v>8.25</v>
      </c>
      <c r="P37" s="15">
        <f t="shared" si="10"/>
        <v>7.75</v>
      </c>
      <c r="Q37" s="15">
        <f t="shared" si="10"/>
        <v>7.5</v>
      </c>
    </row>
    <row r="38" spans="1:17" x14ac:dyDescent="0.2">
      <c r="A38" s="12" t="s">
        <v>29</v>
      </c>
      <c r="B38" s="13" t="s">
        <v>17</v>
      </c>
      <c r="C38" s="14">
        <v>134</v>
      </c>
      <c r="D38" s="14">
        <v>126</v>
      </c>
      <c r="E38" s="14">
        <v>117</v>
      </c>
      <c r="F38" s="14">
        <v>93</v>
      </c>
      <c r="G38" s="14">
        <v>99</v>
      </c>
      <c r="H38" s="14">
        <v>93</v>
      </c>
      <c r="I38" s="14">
        <v>90</v>
      </c>
      <c r="J38" s="5"/>
      <c r="K38" s="15">
        <f t="shared" si="10"/>
        <v>11.166666666666666</v>
      </c>
      <c r="L38" s="15">
        <f t="shared" si="10"/>
        <v>10.5</v>
      </c>
      <c r="M38" s="15">
        <f t="shared" si="10"/>
        <v>9.75</v>
      </c>
      <c r="N38" s="15">
        <f t="shared" si="10"/>
        <v>7.75</v>
      </c>
      <c r="O38" s="15">
        <f t="shared" si="10"/>
        <v>8.25</v>
      </c>
      <c r="P38" s="15">
        <f t="shared" si="10"/>
        <v>7.75</v>
      </c>
      <c r="Q38" s="15">
        <f t="shared" si="10"/>
        <v>7.5</v>
      </c>
    </row>
    <row r="39" spans="1:17" ht="21" x14ac:dyDescent="0.25">
      <c r="A39" s="7" t="s">
        <v>38</v>
      </c>
      <c r="B39" s="8"/>
      <c r="C39" s="9"/>
      <c r="D39" s="9"/>
      <c r="E39" s="9"/>
      <c r="F39" s="9"/>
      <c r="G39" s="9"/>
      <c r="H39" s="9"/>
      <c r="I39" s="9"/>
      <c r="J39" s="9"/>
      <c r="K39" s="7" t="str">
        <f>+A39</f>
        <v>Franklin Road</v>
      </c>
      <c r="L39" s="11"/>
      <c r="M39" s="11"/>
      <c r="N39" s="11"/>
      <c r="O39" s="11"/>
      <c r="P39" s="11"/>
      <c r="Q39" s="11"/>
    </row>
    <row r="40" spans="1:17" x14ac:dyDescent="0.2">
      <c r="A40" s="12" t="s">
        <v>39</v>
      </c>
      <c r="B40" s="13" t="s">
        <v>17</v>
      </c>
      <c r="C40" s="14">
        <v>204</v>
      </c>
      <c r="D40" s="14">
        <v>192</v>
      </c>
      <c r="E40" s="14">
        <v>180</v>
      </c>
      <c r="F40" s="14">
        <v>156</v>
      </c>
      <c r="G40" s="14">
        <v>168</v>
      </c>
      <c r="H40" s="14">
        <v>156</v>
      </c>
      <c r="I40" s="14">
        <v>150</v>
      </c>
      <c r="J40" s="5"/>
      <c r="K40" s="15">
        <f t="shared" ref="K40:Q40" si="11">+C40/$B40</f>
        <v>17</v>
      </c>
      <c r="L40" s="15">
        <f t="shared" si="11"/>
        <v>16</v>
      </c>
      <c r="M40" s="15">
        <f t="shared" si="11"/>
        <v>15</v>
      </c>
      <c r="N40" s="15">
        <f t="shared" si="11"/>
        <v>13</v>
      </c>
      <c r="O40" s="15">
        <f t="shared" si="11"/>
        <v>14</v>
      </c>
      <c r="P40" s="15">
        <f t="shared" si="11"/>
        <v>13</v>
      </c>
      <c r="Q40" s="15">
        <f t="shared" si="11"/>
        <v>12.5</v>
      </c>
    </row>
    <row r="43" spans="1:17" x14ac:dyDescent="0.2">
      <c r="A43" t="s">
        <v>1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80360-1179-7B4B-BC0A-457FBF14FD56}">
  <dimension ref="A1:F43"/>
  <sheetViews>
    <sheetView workbookViewId="0">
      <selection sqref="A1:XFD1"/>
    </sheetView>
  </sheetViews>
  <sheetFormatPr baseColWidth="10" defaultRowHeight="16" x14ac:dyDescent="0.2"/>
  <cols>
    <col min="1" max="1" width="39.83203125" bestFit="1" customWidth="1"/>
  </cols>
  <sheetData>
    <row r="1" spans="1:6" ht="86" customHeight="1" x14ac:dyDescent="0.2"/>
    <row r="2" spans="1:6" ht="34" x14ac:dyDescent="0.2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ht="21" x14ac:dyDescent="0.25">
      <c r="A3" s="7" t="s">
        <v>16</v>
      </c>
      <c r="B3" s="8"/>
      <c r="C3" s="9"/>
      <c r="D3" s="9"/>
      <c r="E3" s="9"/>
      <c r="F3" s="9"/>
    </row>
    <row r="4" spans="1:6" x14ac:dyDescent="0.2">
      <c r="A4" s="12" t="s">
        <v>51</v>
      </c>
      <c r="B4" s="13" t="s">
        <v>17</v>
      </c>
      <c r="C4" s="14">
        <v>134</v>
      </c>
      <c r="D4" s="14">
        <v>126</v>
      </c>
      <c r="E4" s="14">
        <v>117</v>
      </c>
      <c r="F4" s="14">
        <v>93</v>
      </c>
    </row>
    <row r="5" spans="1:6" x14ac:dyDescent="0.2">
      <c r="A5" s="12" t="s">
        <v>52</v>
      </c>
      <c r="B5" s="13" t="s">
        <v>17</v>
      </c>
      <c r="C5" s="14">
        <v>134</v>
      </c>
      <c r="D5" s="14">
        <v>126</v>
      </c>
      <c r="E5" s="14">
        <v>117</v>
      </c>
      <c r="F5" s="14">
        <v>93</v>
      </c>
    </row>
    <row r="6" spans="1:6" ht="21" x14ac:dyDescent="0.25">
      <c r="A6" s="7" t="s">
        <v>18</v>
      </c>
      <c r="B6" s="8"/>
      <c r="C6" s="9"/>
      <c r="D6" s="9"/>
      <c r="E6" s="9"/>
      <c r="F6" s="9"/>
    </row>
    <row r="7" spans="1:6" x14ac:dyDescent="0.2">
      <c r="A7" s="12" t="s">
        <v>53</v>
      </c>
      <c r="B7" s="13" t="s">
        <v>17</v>
      </c>
      <c r="C7" s="14">
        <v>204</v>
      </c>
      <c r="D7" s="14">
        <v>192</v>
      </c>
      <c r="E7" s="14">
        <v>180</v>
      </c>
      <c r="F7" s="14">
        <v>156</v>
      </c>
    </row>
    <row r="8" spans="1:6" ht="21" x14ac:dyDescent="0.25">
      <c r="A8" s="7" t="s">
        <v>19</v>
      </c>
      <c r="B8" s="8"/>
      <c r="C8" s="9"/>
      <c r="D8" s="9"/>
      <c r="E8" s="9"/>
      <c r="F8" s="9"/>
    </row>
    <row r="9" spans="1:6" x14ac:dyDescent="0.2">
      <c r="A9" s="12" t="s">
        <v>55</v>
      </c>
      <c r="B9" s="13" t="s">
        <v>20</v>
      </c>
      <c r="C9" s="14">
        <v>96</v>
      </c>
      <c r="D9" s="14">
        <v>90</v>
      </c>
      <c r="E9" s="14">
        <v>84</v>
      </c>
      <c r="F9" s="14">
        <v>72</v>
      </c>
    </row>
    <row r="10" spans="1:6" x14ac:dyDescent="0.2">
      <c r="A10" s="12" t="s">
        <v>54</v>
      </c>
      <c r="B10" s="13" t="s">
        <v>20</v>
      </c>
      <c r="C10" s="14">
        <v>96</v>
      </c>
      <c r="D10" s="14">
        <v>90</v>
      </c>
      <c r="E10" s="14">
        <v>84</v>
      </c>
      <c r="F10" s="14">
        <v>72</v>
      </c>
    </row>
    <row r="11" spans="1:6" ht="21" x14ac:dyDescent="0.25">
      <c r="A11" s="7" t="s">
        <v>33</v>
      </c>
      <c r="B11" s="8"/>
      <c r="C11" s="9"/>
      <c r="D11" s="9"/>
      <c r="E11" s="9"/>
      <c r="F11" s="9"/>
    </row>
    <row r="12" spans="1:6" x14ac:dyDescent="0.2">
      <c r="A12" s="12" t="s">
        <v>34</v>
      </c>
      <c r="B12" s="13" t="s">
        <v>17</v>
      </c>
      <c r="C12" s="14">
        <v>134</v>
      </c>
      <c r="D12" s="14">
        <v>126</v>
      </c>
      <c r="E12" s="14">
        <v>117</v>
      </c>
      <c r="F12" s="14">
        <v>93</v>
      </c>
    </row>
    <row r="13" spans="1:6" x14ac:dyDescent="0.2">
      <c r="A13" s="12" t="s">
        <v>35</v>
      </c>
      <c r="B13" s="13" t="s">
        <v>36</v>
      </c>
      <c r="C13" s="14">
        <f t="shared" ref="C13:F13" si="0">+C12/2</f>
        <v>67</v>
      </c>
      <c r="D13" s="14">
        <f t="shared" si="0"/>
        <v>63</v>
      </c>
      <c r="E13" s="14">
        <f t="shared" si="0"/>
        <v>58.5</v>
      </c>
      <c r="F13" s="14">
        <f t="shared" si="0"/>
        <v>46.5</v>
      </c>
    </row>
    <row r="14" spans="1:6" x14ac:dyDescent="0.2">
      <c r="A14" s="12" t="s">
        <v>37</v>
      </c>
      <c r="B14" s="13" t="s">
        <v>36</v>
      </c>
      <c r="C14" s="14">
        <f t="shared" ref="C14:F14" si="1">+C13</f>
        <v>67</v>
      </c>
      <c r="D14" s="14">
        <f t="shared" si="1"/>
        <v>63</v>
      </c>
      <c r="E14" s="14">
        <f t="shared" si="1"/>
        <v>58.5</v>
      </c>
      <c r="F14" s="14">
        <f t="shared" si="1"/>
        <v>46.5</v>
      </c>
    </row>
    <row r="15" spans="1:6" ht="21" x14ac:dyDescent="0.25">
      <c r="A15" s="7" t="s">
        <v>40</v>
      </c>
      <c r="B15" s="8"/>
      <c r="C15" s="9"/>
      <c r="D15" s="9"/>
      <c r="E15" s="9"/>
      <c r="F15" s="9"/>
    </row>
    <row r="16" spans="1:6" x14ac:dyDescent="0.2">
      <c r="A16" s="12" t="s">
        <v>41</v>
      </c>
      <c r="B16" s="13" t="s">
        <v>17</v>
      </c>
      <c r="C16" s="14">
        <v>192</v>
      </c>
      <c r="D16" s="14">
        <v>186</v>
      </c>
      <c r="E16" s="14">
        <v>174</v>
      </c>
      <c r="F16" s="14">
        <v>156</v>
      </c>
    </row>
    <row r="17" spans="1:6" x14ac:dyDescent="0.2">
      <c r="A17" s="12" t="s">
        <v>42</v>
      </c>
      <c r="B17" s="13" t="s">
        <v>17</v>
      </c>
      <c r="C17" s="14">
        <v>192</v>
      </c>
      <c r="D17" s="14">
        <v>186</v>
      </c>
      <c r="E17" s="14">
        <v>180</v>
      </c>
      <c r="F17" s="14">
        <v>156</v>
      </c>
    </row>
    <row r="18" spans="1:6" x14ac:dyDescent="0.2">
      <c r="A18" s="12" t="s">
        <v>43</v>
      </c>
      <c r="B18" s="13" t="s">
        <v>17</v>
      </c>
      <c r="C18" s="14">
        <v>192</v>
      </c>
      <c r="D18" s="14">
        <v>186</v>
      </c>
      <c r="E18" s="14">
        <v>156</v>
      </c>
      <c r="F18" s="14">
        <v>156</v>
      </c>
    </row>
    <row r="19" spans="1:6" x14ac:dyDescent="0.2">
      <c r="A19" s="12" t="s">
        <v>45</v>
      </c>
      <c r="B19" s="13" t="s">
        <v>17</v>
      </c>
      <c r="C19" s="14">
        <v>168</v>
      </c>
      <c r="D19" s="14">
        <v>152</v>
      </c>
      <c r="E19" s="14">
        <v>144</v>
      </c>
      <c r="F19" s="14">
        <v>132</v>
      </c>
    </row>
    <row r="20" spans="1:6" x14ac:dyDescent="0.2">
      <c r="A20" s="12" t="s">
        <v>46</v>
      </c>
      <c r="B20" s="13" t="s">
        <v>17</v>
      </c>
      <c r="C20" s="14">
        <v>168</v>
      </c>
      <c r="D20" s="14">
        <v>152</v>
      </c>
      <c r="E20" s="14">
        <v>144</v>
      </c>
      <c r="F20" s="14">
        <v>132</v>
      </c>
    </row>
    <row r="21" spans="1:6" ht="21" x14ac:dyDescent="0.25">
      <c r="A21" s="7" t="s">
        <v>47</v>
      </c>
      <c r="B21" s="8"/>
      <c r="C21" s="9"/>
      <c r="D21" s="9"/>
      <c r="E21" s="9"/>
      <c r="F21" s="9"/>
    </row>
    <row r="22" spans="1:6" x14ac:dyDescent="0.2">
      <c r="A22" s="12" t="s">
        <v>48</v>
      </c>
      <c r="B22" s="13" t="s">
        <v>17</v>
      </c>
      <c r="C22" s="14">
        <v>168</v>
      </c>
      <c r="D22" s="14">
        <v>152</v>
      </c>
      <c r="E22" s="14">
        <v>144</v>
      </c>
      <c r="F22" s="14">
        <v>132</v>
      </c>
    </row>
    <row r="23" spans="1:6" x14ac:dyDescent="0.2">
      <c r="A23" s="12" t="s">
        <v>49</v>
      </c>
      <c r="B23" s="13" t="s">
        <v>17</v>
      </c>
      <c r="C23" s="14">
        <v>168</v>
      </c>
      <c r="D23" s="14">
        <v>152</v>
      </c>
      <c r="E23" s="14">
        <v>144</v>
      </c>
      <c r="F23" s="14">
        <v>132</v>
      </c>
    </row>
    <row r="24" spans="1:6" x14ac:dyDescent="0.2">
      <c r="A24" s="12" t="s">
        <v>50</v>
      </c>
      <c r="B24" s="13" t="s">
        <v>17</v>
      </c>
      <c r="C24" s="14">
        <v>134</v>
      </c>
      <c r="D24" s="14">
        <v>126</v>
      </c>
      <c r="E24" s="14">
        <v>117</v>
      </c>
      <c r="F24" s="14">
        <v>93</v>
      </c>
    </row>
    <row r="25" spans="1:6" ht="21" x14ac:dyDescent="0.25">
      <c r="A25" s="7" t="s">
        <v>32</v>
      </c>
      <c r="B25" s="8"/>
      <c r="C25" s="9"/>
      <c r="D25" s="9"/>
      <c r="E25" s="9"/>
      <c r="F25" s="9"/>
    </row>
    <row r="26" spans="1:6" x14ac:dyDescent="0.2">
      <c r="A26" s="12" t="s">
        <v>32</v>
      </c>
      <c r="B26" s="13" t="s">
        <v>17</v>
      </c>
      <c r="C26" s="14">
        <v>134</v>
      </c>
      <c r="D26" s="14">
        <v>126</v>
      </c>
      <c r="E26" s="14">
        <v>117</v>
      </c>
      <c r="F26" s="14">
        <v>93</v>
      </c>
    </row>
    <row r="27" spans="1:6" x14ac:dyDescent="0.2">
      <c r="A27" s="12"/>
      <c r="B27" s="13"/>
      <c r="C27" s="14"/>
      <c r="D27" s="14"/>
      <c r="E27" s="14"/>
      <c r="F27" s="14"/>
    </row>
    <row r="28" spans="1:6" ht="21" x14ac:dyDescent="0.25">
      <c r="A28" s="7" t="s">
        <v>30</v>
      </c>
      <c r="B28" s="8"/>
      <c r="C28" s="9"/>
      <c r="D28" s="9"/>
      <c r="E28" s="9"/>
      <c r="F28" s="9"/>
    </row>
    <row r="29" spans="1:6" x14ac:dyDescent="0.2">
      <c r="A29" s="12" t="s">
        <v>31</v>
      </c>
      <c r="B29" s="13" t="s">
        <v>17</v>
      </c>
      <c r="C29" s="14">
        <v>134</v>
      </c>
      <c r="D29" s="14">
        <v>126</v>
      </c>
      <c r="E29" s="14">
        <v>117</v>
      </c>
      <c r="F29" s="14">
        <v>93</v>
      </c>
    </row>
    <row r="30" spans="1:6" ht="21" x14ac:dyDescent="0.25">
      <c r="A30" s="7" t="s">
        <v>21</v>
      </c>
      <c r="B30" s="8"/>
      <c r="C30" s="9"/>
      <c r="D30" s="9"/>
      <c r="E30" s="9"/>
      <c r="F30" s="9"/>
    </row>
    <row r="31" spans="1:6" x14ac:dyDescent="0.2">
      <c r="A31" s="12" t="s">
        <v>22</v>
      </c>
      <c r="B31" s="13" t="s">
        <v>17</v>
      </c>
      <c r="C31" s="14">
        <v>134</v>
      </c>
      <c r="D31" s="14">
        <v>126</v>
      </c>
      <c r="E31" s="14">
        <v>117</v>
      </c>
      <c r="F31" s="14">
        <v>93</v>
      </c>
    </row>
    <row r="32" spans="1:6" x14ac:dyDescent="0.2">
      <c r="A32" s="12" t="s">
        <v>23</v>
      </c>
      <c r="B32" s="13" t="s">
        <v>17</v>
      </c>
      <c r="C32" s="14">
        <v>134</v>
      </c>
      <c r="D32" s="14">
        <v>126</v>
      </c>
      <c r="E32" s="14">
        <v>117</v>
      </c>
      <c r="F32" s="14">
        <v>93</v>
      </c>
    </row>
    <row r="33" spans="1:6" x14ac:dyDescent="0.2">
      <c r="A33" s="12" t="s">
        <v>24</v>
      </c>
      <c r="B33" s="13" t="s">
        <v>17</v>
      </c>
      <c r="C33" s="14">
        <v>134</v>
      </c>
      <c r="D33" s="14">
        <v>126</v>
      </c>
      <c r="E33" s="14">
        <v>117</v>
      </c>
      <c r="F33" s="14">
        <v>93</v>
      </c>
    </row>
    <row r="34" spans="1:6" x14ac:dyDescent="0.2">
      <c r="A34" s="12" t="s">
        <v>25</v>
      </c>
      <c r="B34" s="13" t="s">
        <v>17</v>
      </c>
      <c r="C34" s="14">
        <v>134</v>
      </c>
      <c r="D34" s="14">
        <v>126</v>
      </c>
      <c r="E34" s="14">
        <v>117</v>
      </c>
      <c r="F34" s="14">
        <v>93</v>
      </c>
    </row>
    <row r="35" spans="1:6" x14ac:dyDescent="0.2">
      <c r="A35" s="12" t="s">
        <v>26</v>
      </c>
      <c r="B35" s="13" t="s">
        <v>17</v>
      </c>
      <c r="C35" s="14">
        <v>134</v>
      </c>
      <c r="D35" s="14">
        <v>126</v>
      </c>
      <c r="E35" s="14">
        <v>117</v>
      </c>
      <c r="F35" s="14">
        <v>93</v>
      </c>
    </row>
    <row r="36" spans="1:6" x14ac:dyDescent="0.2">
      <c r="A36" s="12" t="s">
        <v>27</v>
      </c>
      <c r="B36" s="13" t="s">
        <v>17</v>
      </c>
      <c r="C36" s="14">
        <v>134</v>
      </c>
      <c r="D36" s="14">
        <v>126</v>
      </c>
      <c r="E36" s="14">
        <v>117</v>
      </c>
      <c r="F36" s="14">
        <v>93</v>
      </c>
    </row>
    <row r="37" spans="1:6" x14ac:dyDescent="0.2">
      <c r="A37" s="12" t="s">
        <v>28</v>
      </c>
      <c r="B37" s="13" t="s">
        <v>17</v>
      </c>
      <c r="C37" s="14">
        <v>134</v>
      </c>
      <c r="D37" s="14">
        <v>126</v>
      </c>
      <c r="E37" s="14">
        <v>117</v>
      </c>
      <c r="F37" s="14">
        <v>93</v>
      </c>
    </row>
    <row r="38" spans="1:6" x14ac:dyDescent="0.2">
      <c r="A38" s="12" t="s">
        <v>29</v>
      </c>
      <c r="B38" s="13" t="s">
        <v>17</v>
      </c>
      <c r="C38" s="14">
        <v>134</v>
      </c>
      <c r="D38" s="14">
        <v>126</v>
      </c>
      <c r="E38" s="14">
        <v>117</v>
      </c>
      <c r="F38" s="14">
        <v>93</v>
      </c>
    </row>
    <row r="39" spans="1:6" ht="21" x14ac:dyDescent="0.25">
      <c r="A39" s="7" t="s">
        <v>38</v>
      </c>
      <c r="B39" s="8"/>
      <c r="C39" s="9"/>
      <c r="D39" s="9"/>
      <c r="E39" s="9"/>
      <c r="F39" s="9"/>
    </row>
    <row r="40" spans="1:6" x14ac:dyDescent="0.2">
      <c r="A40" s="12" t="s">
        <v>39</v>
      </c>
      <c r="B40" s="13" t="s">
        <v>17</v>
      </c>
      <c r="C40" s="14">
        <v>204</v>
      </c>
      <c r="D40" s="14">
        <v>192</v>
      </c>
      <c r="E40" s="14">
        <v>180</v>
      </c>
      <c r="F40" s="14">
        <v>156</v>
      </c>
    </row>
    <row r="43" spans="1:6" x14ac:dyDescent="0.2">
      <c r="A43" t="s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Tricia Barry</dc:creator>
  <cp:lastModifiedBy>Tricia Barry</cp:lastModifiedBy>
  <dcterms:created xsi:type="dcterms:W3CDTF">2023-07-10T15:09:39Z</dcterms:created>
  <dcterms:modified xsi:type="dcterms:W3CDTF">2023-07-20T15:37:16Z</dcterms:modified>
</cp:coreProperties>
</file>